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E218D094-4CD7-4B61-B882-DA25C314CA5C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<sst xmlns="http://schemas.openxmlformats.org/spreadsheetml/2006/main" count="32" uniqueCount="32">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</sst>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2094808</xdr:colOff>
      <xdr:row>33</xdr:row>
      <xdr:rowOff>8312</xdr:rowOff>
    </xdr:from>
    <xdr:to>
      <xdr:col>3</xdr:col>
      <xdr:colOff>133138</xdr:colOff>
      <xdr:row>37</xdr:row>
      <xdr:rowOff>72897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CC50997-CFD5-4444-9993-D7B47286FA43}"/>
            </a:ext>
          </a:extLst>
        </xdr:cNvPr>
        <xdr:cNvSpPr txBox="1"/>
      </xdr:nvSpPr>
      <xdr:spPr>
        <a:xfrm>
          <a:off x="2294313" y="6051665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731521</xdr:colOff>
      <xdr:row>33</xdr:row>
      <xdr:rowOff>8313</xdr:rowOff>
    </xdr:from>
    <xdr:to>
      <xdr:col>5</xdr:col>
      <xdr:colOff>987933</xdr:colOff>
      <xdr:row>37</xdr:row>
      <xdr:rowOff>104447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A6A1EAC-86AE-4169-99A8-A4E220385A3F}"/>
            </a:ext>
          </a:extLst>
        </xdr:cNvPr>
        <xdr:cNvSpPr txBox="1"/>
      </xdr:nvSpPr>
      <xdr:spPr>
        <a:xfrm>
          <a:off x="5203768" y="6051666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129684132.47</v>
      </c>
      <c r="D8" s="7">
        <f>SUM(D10,D19)</f>
        <v>1059640680.22</v>
      </c>
      <c r="E8" s="7">
        <f>SUM(E10,E19)</f>
        <v>1080005209.6399999</v>
      </c>
      <c r="F8" s="7">
        <f>C8+D8-E8</f>
        <v>109319603.05000019</v>
      </c>
      <c r="G8" s="7">
        <f>F8-C8</f>
        <v>-20364529.419999808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61593004.550000004</v>
      </c>
      <c r="D10" s="7">
        <f>SUM(D11:D17)</f>
        <v>1055552890.62</v>
      </c>
      <c r="E10" s="7">
        <f>SUM(E11:E17)</f>
        <v>1080005209.6399999</v>
      </c>
      <c r="F10" s="7">
        <f t="shared" ref="F10:F17" si="0">C10+D10-E10</f>
        <v>37140685.53000021</v>
      </c>
      <c r="G10" s="7">
        <f t="shared" ref="G10:G17" si="1">F10-C10</f>
        <v>-24452319.019999795</v>
      </c>
    </row>
    <row r="11" spans="2:7" x14ac:dyDescent="0.2">
      <c r="B11" s="3" t="s">
        <v>6</v>
      </c>
      <c r="C11" s="8">
        <v>60829653.020000003</v>
      </c>
      <c r="D11" s="8">
        <v>847141445.84000003</v>
      </c>
      <c r="E11" s="8">
        <v>870954735.66999996</v>
      </c>
      <c r="F11" s="12">
        <f t="shared" si="0"/>
        <v>37016363.190000057</v>
      </c>
      <c r="G11" s="12">
        <f t="shared" si="1"/>
        <v>-23813289.829999946</v>
      </c>
    </row>
    <row r="12" spans="2:7" x14ac:dyDescent="0.2">
      <c r="B12" s="3" t="s">
        <v>7</v>
      </c>
      <c r="C12" s="8">
        <v>751851.53</v>
      </c>
      <c r="D12" s="8">
        <v>208411444.78</v>
      </c>
      <c r="E12" s="8">
        <v>209038973.97</v>
      </c>
      <c r="F12" s="12">
        <f t="shared" si="0"/>
        <v>124322.34000000358</v>
      </c>
      <c r="G12" s="12">
        <f t="shared" si="1"/>
        <v>-627529.18999999645</v>
      </c>
    </row>
    <row r="13" spans="2:7" x14ac:dyDescent="0.2">
      <c r="B13" s="3" t="s">
        <v>8</v>
      </c>
      <c r="C13" s="8">
        <v>11500</v>
      </c>
      <c r="D13" s="8">
        <v>0</v>
      </c>
      <c r="E13" s="8">
        <v>11500</v>
      </c>
      <c r="F13" s="12">
        <f t="shared" si="0"/>
        <v>0</v>
      </c>
      <c r="G13" s="12">
        <f t="shared" si="1"/>
        <v>-11500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68091127.920000002</v>
      </c>
      <c r="D19" s="7">
        <f>SUM(D20:D28)</f>
        <v>4087789.6</v>
      </c>
      <c r="E19" s="7">
        <f>SUM(E20:E28)</f>
        <v>0</v>
      </c>
      <c r="F19" s="7">
        <f t="shared" ref="F19:F28" si="2">C19+D19-E19</f>
        <v>72178917.519999996</v>
      </c>
      <c r="G19" s="7">
        <f t="shared" ref="G19:G28" si="3">F19-C19</f>
        <v>4087789.599999994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29477941.77</v>
      </c>
      <c r="D22" s="8">
        <v>0</v>
      </c>
      <c r="E22" s="8">
        <v>0</v>
      </c>
      <c r="F22" s="12">
        <f t="shared" si="2"/>
        <v>29477941.77</v>
      </c>
      <c r="G22" s="12">
        <f t="shared" si="3"/>
        <v>0</v>
      </c>
    </row>
    <row r="23" spans="1:7" x14ac:dyDescent="0.2">
      <c r="B23" s="3" t="s">
        <v>18</v>
      </c>
      <c r="C23" s="8">
        <v>35843778.009999998</v>
      </c>
      <c r="D23" s="8">
        <v>3974979.6</v>
      </c>
      <c r="E23" s="8">
        <v>0</v>
      </c>
      <c r="F23" s="12">
        <f t="shared" si="2"/>
        <v>39818757.609999999</v>
      </c>
      <c r="G23" s="12">
        <f t="shared" si="3"/>
        <v>3974979.6000000015</v>
      </c>
    </row>
    <row r="24" spans="1:7" x14ac:dyDescent="0.2">
      <c r="B24" s="3" t="s">
        <v>19</v>
      </c>
      <c r="C24" s="8">
        <v>2769408.14</v>
      </c>
      <c r="D24" s="8">
        <v>112810</v>
      </c>
      <c r="E24" s="8">
        <v>0</v>
      </c>
      <c r="F24" s="12">
        <f t="shared" si="2"/>
        <v>2882218.14</v>
      </c>
      <c r="G24" s="12">
        <f t="shared" si="3"/>
        <v>112810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2025-01-23T18:01:19Z</cp:lastPrinted>
  <dcterms:created xsi:type="dcterms:W3CDTF">2019-12-03T19:14:48Z</dcterms:created>
  <dcterms:modified xsi:type="dcterms:W3CDTF">2025-01-27T16:33:46Z</dcterms:modified>
</cp:coreProperties>
</file>